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_社会共創推進室\社会共創推進事務室\03 リカレント教育\リカレント公募事業（R5補正）\18_プログラム評価指標（ルーブリック）\02_案（岡調整）\エクセルVer\"/>
    </mc:Choice>
  </mc:AlternateContent>
  <xr:revisionPtr revIDLastSave="0" documentId="13_ncr:1_{A682318D-F484-4E72-A2A9-7AFC41E65365}" xr6:coauthVersionLast="36" xr6:coauthVersionMax="47" xr10:uidLastSave="{00000000-0000-0000-0000-000000000000}"/>
  <bookViews>
    <workbookView xWindow="0" yWindow="0" windowWidth="21570" windowHeight="7800" activeTab="5" xr2:uid="{06D3EBE7-5E73-465F-B160-F4AEB9144487}"/>
  </bookViews>
  <sheets>
    <sheet name="本シートの使用方法" sheetId="12" r:id="rId1"/>
    <sheet name="全体" sheetId="4" r:id="rId2"/>
    <sheet name="講師" sheetId="7" r:id="rId3"/>
    <sheet name="教材・資料等" sheetId="8" r:id="rId4"/>
    <sheet name="目標達成度" sheetId="9" r:id="rId5"/>
    <sheet name="評価一覧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1" l="1"/>
  <c r="B25" i="11"/>
  <c r="B17" i="11"/>
  <c r="B12" i="11"/>
  <c r="I12" i="11"/>
  <c r="K12" i="11"/>
  <c r="J12" i="11"/>
  <c r="H12" i="11"/>
  <c r="G12" i="11"/>
  <c r="F12" i="11"/>
  <c r="E12" i="11"/>
  <c r="I16" i="11" l="1"/>
  <c r="I17" i="11" s="1"/>
  <c r="J16" i="11"/>
  <c r="J17" i="11" s="1"/>
  <c r="K16" i="11"/>
  <c r="K17" i="11" s="1"/>
  <c r="H16" i="11"/>
  <c r="H17" i="11" s="1"/>
  <c r="G16" i="11"/>
  <c r="G17" i="11" s="1"/>
  <c r="C16" i="11"/>
  <c r="C17" i="11" s="1"/>
  <c r="D16" i="11"/>
  <c r="D17" i="11" s="1"/>
  <c r="E16" i="11"/>
  <c r="E17" i="11" s="1"/>
  <c r="F16" i="11"/>
  <c r="F17" i="11" s="1"/>
  <c r="B16" i="11"/>
  <c r="G11" i="11"/>
  <c r="H11" i="11"/>
  <c r="I11" i="11"/>
  <c r="J11" i="11"/>
  <c r="K11" i="11"/>
  <c r="F11" i="11"/>
  <c r="E11" i="11"/>
  <c r="C11" i="11"/>
  <c r="C12" i="11" s="1"/>
  <c r="D11" i="11"/>
  <c r="D12" i="11" s="1"/>
  <c r="B11" i="11"/>
  <c r="E24" i="11" l="1"/>
  <c r="E25" i="11" s="1"/>
  <c r="D24" i="11"/>
  <c r="D25" i="11" s="1"/>
  <c r="C24" i="11"/>
  <c r="B24" i="11"/>
</calcChain>
</file>

<file path=xl/sharedStrings.xml><?xml version="1.0" encoding="utf-8"?>
<sst xmlns="http://schemas.openxmlformats.org/spreadsheetml/2006/main" count="271" uniqueCount="150">
  <si>
    <t>定義</t>
  </si>
  <si>
    <t>項目</t>
    <rPh sb="0" eb="2">
      <t>コウモク</t>
    </rPh>
    <phoneticPr fontId="1"/>
  </si>
  <si>
    <t>研修内容全体の評価</t>
    <rPh sb="0" eb="2">
      <t>ケンシュウ</t>
    </rPh>
    <rPh sb="2" eb="4">
      <t>ナイヨウ</t>
    </rPh>
    <rPh sb="4" eb="6">
      <t>ゼンタイ</t>
    </rPh>
    <rPh sb="7" eb="9">
      <t>ヒョウカ</t>
    </rPh>
    <phoneticPr fontId="1"/>
  </si>
  <si>
    <t>研修講師の評価</t>
    <rPh sb="0" eb="2">
      <t>ケンシュウ</t>
    </rPh>
    <rPh sb="2" eb="4">
      <t>コウシ</t>
    </rPh>
    <rPh sb="5" eb="7">
      <t>ヒョウカ</t>
    </rPh>
    <phoneticPr fontId="1"/>
  </si>
  <si>
    <t>目標達成度</t>
    <rPh sb="0" eb="5">
      <t>モクヒョウタッセイド</t>
    </rPh>
    <phoneticPr fontId="1"/>
  </si>
  <si>
    <t>報告書の内容は適切だったか</t>
    <rPh sb="0" eb="3">
      <t>ホウコクショ</t>
    </rPh>
    <rPh sb="4" eb="6">
      <t>ナイヨウ</t>
    </rPh>
    <rPh sb="7" eb="9">
      <t>テキセツ</t>
    </rPh>
    <phoneticPr fontId="1"/>
  </si>
  <si>
    <t>研修を受けて業務意欲は高まったか</t>
    <rPh sb="0" eb="2">
      <t>ケンシュウ</t>
    </rPh>
    <rPh sb="3" eb="4">
      <t>ウ</t>
    </rPh>
    <rPh sb="6" eb="10">
      <t>ギョウムイヨク</t>
    </rPh>
    <rPh sb="11" eb="12">
      <t>タカ</t>
    </rPh>
    <phoneticPr fontId="1"/>
  </si>
  <si>
    <t>疑問・質問に対して適切に対応したか</t>
    <rPh sb="0" eb="2">
      <t>ギモン</t>
    </rPh>
    <rPh sb="3" eb="5">
      <t>シツモン</t>
    </rPh>
    <rPh sb="6" eb="7">
      <t>タイ</t>
    </rPh>
    <rPh sb="9" eb="11">
      <t>テキセツ</t>
    </rPh>
    <rPh sb="12" eb="14">
      <t>タイオウ</t>
    </rPh>
    <phoneticPr fontId="1"/>
  </si>
  <si>
    <t>課題の量は適切だったか</t>
    <rPh sb="0" eb="2">
      <t>カダイ</t>
    </rPh>
    <rPh sb="3" eb="4">
      <t>リョウ</t>
    </rPh>
    <rPh sb="5" eb="7">
      <t>テキセツ</t>
    </rPh>
    <phoneticPr fontId="1"/>
  </si>
  <si>
    <t>教材・資料等の評価</t>
    <rPh sb="0" eb="2">
      <t>キョウザイ</t>
    </rPh>
    <rPh sb="3" eb="5">
      <t>シリョウ</t>
    </rPh>
    <rPh sb="5" eb="6">
      <t>トウ</t>
    </rPh>
    <rPh sb="7" eb="9">
      <t>ヒョウカ</t>
    </rPh>
    <phoneticPr fontId="1"/>
  </si>
  <si>
    <t>参加者全体に注意を払っていたか</t>
    <rPh sb="0" eb="5">
      <t>サンカシャゼンタイ</t>
    </rPh>
    <rPh sb="6" eb="8">
      <t>チュウイ</t>
    </rPh>
    <rPh sb="9" eb="10">
      <t>ハラ</t>
    </rPh>
    <phoneticPr fontId="1"/>
  </si>
  <si>
    <t>研修者のレベルに合った教材・資料だったか</t>
    <rPh sb="0" eb="3">
      <t>ケンシュウシャ</t>
    </rPh>
    <rPh sb="8" eb="9">
      <t>ア</t>
    </rPh>
    <rPh sb="11" eb="13">
      <t>キョウザイ</t>
    </rPh>
    <rPh sb="14" eb="16">
      <t>シリョウ</t>
    </rPh>
    <phoneticPr fontId="1"/>
  </si>
  <si>
    <t>時間管理は適切だったか</t>
    <rPh sb="0" eb="4">
      <t>ジカンカンリ</t>
    </rPh>
    <rPh sb="5" eb="7">
      <t>テキセツ</t>
    </rPh>
    <phoneticPr fontId="1"/>
  </si>
  <si>
    <t>どれだけ業務に役立つか</t>
    <rPh sb="4" eb="6">
      <t>ギョウム</t>
    </rPh>
    <rPh sb="7" eb="9">
      <t>ヤクダ</t>
    </rPh>
    <phoneticPr fontId="1"/>
  </si>
  <si>
    <t>業務上の能力を高める効果は得られたか</t>
    <rPh sb="0" eb="3">
      <t>ギョウムジョウ</t>
    </rPh>
    <rPh sb="4" eb="6">
      <t>ノウリョク</t>
    </rPh>
    <rPh sb="7" eb="8">
      <t>タカ</t>
    </rPh>
    <rPh sb="10" eb="12">
      <t>コウカ</t>
    </rPh>
    <rPh sb="13" eb="14">
      <t>エ</t>
    </rPh>
    <phoneticPr fontId="1"/>
  </si>
  <si>
    <t>研修に期待していた価値は得られたか</t>
    <rPh sb="0" eb="2">
      <t>ケンシュウ</t>
    </rPh>
    <rPh sb="3" eb="5">
      <t>キタイ</t>
    </rPh>
    <rPh sb="9" eb="11">
      <t>カチ</t>
    </rPh>
    <rPh sb="12" eb="13">
      <t>エ</t>
    </rPh>
    <phoneticPr fontId="1"/>
  </si>
  <si>
    <t>研修に費やした費用相当の成果はあったか</t>
    <rPh sb="0" eb="2">
      <t>ケンシュウ</t>
    </rPh>
    <rPh sb="3" eb="4">
      <t>ツイ</t>
    </rPh>
    <rPh sb="7" eb="11">
      <t>ヒヨウソウトウ</t>
    </rPh>
    <rPh sb="12" eb="14">
      <t>セイカ</t>
    </rPh>
    <phoneticPr fontId="1"/>
  </si>
  <si>
    <t>本人の評価</t>
    <rPh sb="0" eb="2">
      <t>ホンニン</t>
    </rPh>
    <rPh sb="3" eb="5">
      <t>ヒョウカ</t>
    </rPh>
    <phoneticPr fontId="1"/>
  </si>
  <si>
    <t>上司の評価</t>
    <rPh sb="0" eb="2">
      <t>ジョウシ</t>
    </rPh>
    <rPh sb="3" eb="5">
      <t>ヒョウカ</t>
    </rPh>
    <phoneticPr fontId="1"/>
  </si>
  <si>
    <t>有効性</t>
    <rPh sb="0" eb="3">
      <t>ユウコウセイ</t>
    </rPh>
    <phoneticPr fontId="1"/>
  </si>
  <si>
    <t>能力</t>
    <rPh sb="0" eb="2">
      <t>ノウリョク</t>
    </rPh>
    <phoneticPr fontId="1"/>
  </si>
  <si>
    <t>技術等</t>
    <rPh sb="0" eb="2">
      <t>ギジュツ</t>
    </rPh>
    <rPh sb="2" eb="3">
      <t>トウ</t>
    </rPh>
    <phoneticPr fontId="1"/>
  </si>
  <si>
    <t>波及効果</t>
    <rPh sb="0" eb="4">
      <t>ハキュウコウカ</t>
    </rPh>
    <phoneticPr fontId="1"/>
  </si>
  <si>
    <t>研修価値</t>
    <rPh sb="0" eb="4">
      <t>ケンシュウカチ</t>
    </rPh>
    <phoneticPr fontId="1"/>
  </si>
  <si>
    <t>費用対効果</t>
    <rPh sb="0" eb="5">
      <t>ヒヨウタイコウカ</t>
    </rPh>
    <phoneticPr fontId="1"/>
  </si>
  <si>
    <t>まったく役に立たない</t>
    <rPh sb="4" eb="5">
      <t>ヤク</t>
    </rPh>
    <rPh sb="6" eb="7">
      <t>タ</t>
    </rPh>
    <phoneticPr fontId="1"/>
  </si>
  <si>
    <t>少しだけ役に立つ</t>
    <rPh sb="0" eb="1">
      <t>スコ</t>
    </rPh>
    <rPh sb="4" eb="5">
      <t>ヤク</t>
    </rPh>
    <rPh sb="6" eb="7">
      <t>タ</t>
    </rPh>
    <phoneticPr fontId="1"/>
  </si>
  <si>
    <t>ある程度役に立つ</t>
    <rPh sb="2" eb="4">
      <t>テイド</t>
    </rPh>
    <rPh sb="4" eb="5">
      <t>ヤク</t>
    </rPh>
    <rPh sb="6" eb="7">
      <t>タ</t>
    </rPh>
    <phoneticPr fontId="1"/>
  </si>
  <si>
    <t>まったくできなかった</t>
    <phoneticPr fontId="1"/>
  </si>
  <si>
    <t>少しだけできた</t>
    <rPh sb="0" eb="1">
      <t>スコ</t>
    </rPh>
    <phoneticPr fontId="1"/>
  </si>
  <si>
    <t>ある程度できた</t>
    <rPh sb="2" eb="4">
      <t>テイド</t>
    </rPh>
    <phoneticPr fontId="1"/>
  </si>
  <si>
    <t>十分にできた</t>
    <rPh sb="0" eb="2">
      <t>ジュウブン</t>
    </rPh>
    <phoneticPr fontId="1"/>
  </si>
  <si>
    <t>まったく得られなかった</t>
    <rPh sb="4" eb="5">
      <t>エ</t>
    </rPh>
    <phoneticPr fontId="1"/>
  </si>
  <si>
    <t>少しだけ得られた</t>
    <rPh sb="0" eb="1">
      <t>スコ</t>
    </rPh>
    <rPh sb="4" eb="5">
      <t>エ</t>
    </rPh>
    <phoneticPr fontId="1"/>
  </si>
  <si>
    <t>ある程度得られた</t>
    <rPh sb="2" eb="4">
      <t>テイド</t>
    </rPh>
    <rPh sb="4" eb="5">
      <t>エ</t>
    </rPh>
    <phoneticPr fontId="1"/>
  </si>
  <si>
    <t>かなり役に立つ</t>
    <rPh sb="3" eb="4">
      <t>ヤク</t>
    </rPh>
    <rPh sb="5" eb="6">
      <t>タ</t>
    </rPh>
    <phoneticPr fontId="1"/>
  </si>
  <si>
    <t>かなりできた</t>
    <phoneticPr fontId="1"/>
  </si>
  <si>
    <t>かなり得られた</t>
    <rPh sb="3" eb="4">
      <t>エ</t>
    </rPh>
    <phoneticPr fontId="1"/>
  </si>
  <si>
    <t>十分に得られた</t>
    <rPh sb="0" eb="2">
      <t>ジュウブン</t>
    </rPh>
    <rPh sb="3" eb="4">
      <t>エ</t>
    </rPh>
    <phoneticPr fontId="1"/>
  </si>
  <si>
    <t>少しだけできる</t>
    <rPh sb="0" eb="1">
      <t>スコ</t>
    </rPh>
    <phoneticPr fontId="1"/>
  </si>
  <si>
    <t>ある程度できる</t>
    <rPh sb="2" eb="4">
      <t>テイド</t>
    </rPh>
    <phoneticPr fontId="1"/>
  </si>
  <si>
    <t>かなりできる</t>
    <phoneticPr fontId="1"/>
  </si>
  <si>
    <t>十分にできる</t>
    <rPh sb="0" eb="2">
      <t>ジュウブン</t>
    </rPh>
    <phoneticPr fontId="1"/>
  </si>
  <si>
    <t>まったくできない</t>
    <phoneticPr fontId="1"/>
  </si>
  <si>
    <t>まったくなかった</t>
    <phoneticPr fontId="1"/>
  </si>
  <si>
    <t>少しだけあった</t>
    <rPh sb="0" eb="1">
      <t>スコ</t>
    </rPh>
    <phoneticPr fontId="1"/>
  </si>
  <si>
    <t>ある程度あった</t>
    <rPh sb="2" eb="4">
      <t>テイド</t>
    </rPh>
    <phoneticPr fontId="1"/>
  </si>
  <si>
    <t>かなりあった</t>
    <phoneticPr fontId="1"/>
  </si>
  <si>
    <t>十分にあった</t>
    <rPh sb="0" eb="2">
      <t>ジュウブン</t>
    </rPh>
    <phoneticPr fontId="1"/>
  </si>
  <si>
    <t>十分に役に立つ</t>
    <rPh sb="0" eb="2">
      <t>ジュウブン</t>
    </rPh>
    <rPh sb="3" eb="4">
      <t>ヤク</t>
    </rPh>
    <rPh sb="5" eb="6">
      <t>タ</t>
    </rPh>
    <phoneticPr fontId="1"/>
  </si>
  <si>
    <t>レベル対応</t>
    <rPh sb="3" eb="5">
      <t>タイオウ</t>
    </rPh>
    <phoneticPr fontId="1"/>
  </si>
  <si>
    <t>記述</t>
    <rPh sb="0" eb="2">
      <t>キジュツ</t>
    </rPh>
    <phoneticPr fontId="1"/>
  </si>
  <si>
    <t>表示</t>
    <rPh sb="0" eb="2">
      <t>ヒョウジ</t>
    </rPh>
    <phoneticPr fontId="1"/>
  </si>
  <si>
    <t>機材</t>
    <rPh sb="0" eb="2">
      <t>キザイ</t>
    </rPh>
    <phoneticPr fontId="1"/>
  </si>
  <si>
    <t>具体性</t>
    <rPh sb="0" eb="3">
      <t>グタイセイ</t>
    </rPh>
    <phoneticPr fontId="1"/>
  </si>
  <si>
    <t>課題</t>
    <rPh sb="0" eb="2">
      <t>カダイ</t>
    </rPh>
    <phoneticPr fontId="1"/>
  </si>
  <si>
    <t>わかりやすく記述されていたか</t>
    <rPh sb="6" eb="8">
      <t>キジュツ</t>
    </rPh>
    <phoneticPr fontId="1"/>
  </si>
  <si>
    <t>図表を用いるなど表示を工夫していたか</t>
    <rPh sb="0" eb="2">
      <t>ズヒョウ</t>
    </rPh>
    <rPh sb="3" eb="4">
      <t>モチ</t>
    </rPh>
    <rPh sb="8" eb="10">
      <t>ヒョウジ</t>
    </rPh>
    <rPh sb="11" eb="13">
      <t>クフウ</t>
    </rPh>
    <phoneticPr fontId="1"/>
  </si>
  <si>
    <t>使った機材（PC等）は機能したか</t>
    <rPh sb="0" eb="1">
      <t>ツカ</t>
    </rPh>
    <rPh sb="3" eb="5">
      <t>キザイ</t>
    </rPh>
    <rPh sb="8" eb="9">
      <t>トウ</t>
    </rPh>
    <rPh sb="11" eb="13">
      <t>キノウ</t>
    </rPh>
    <phoneticPr fontId="1"/>
  </si>
  <si>
    <t>業務に役立つ具体例等は記載されていたか</t>
    <rPh sb="0" eb="2">
      <t>ギョウム</t>
    </rPh>
    <rPh sb="3" eb="5">
      <t>ヤクダ</t>
    </rPh>
    <rPh sb="6" eb="8">
      <t>グタイ</t>
    </rPh>
    <rPh sb="8" eb="9">
      <t>レイ</t>
    </rPh>
    <rPh sb="9" eb="10">
      <t>トウ</t>
    </rPh>
    <rPh sb="11" eb="13">
      <t>キサイ</t>
    </rPh>
    <phoneticPr fontId="1"/>
  </si>
  <si>
    <t>話し方</t>
    <rPh sb="0" eb="1">
      <t>ハナ</t>
    </rPh>
    <rPh sb="2" eb="3">
      <t>カタ</t>
    </rPh>
    <phoneticPr fontId="1"/>
  </si>
  <si>
    <t>わかりやすい話し方だったか</t>
    <rPh sb="6" eb="7">
      <t>ハナ</t>
    </rPh>
    <rPh sb="8" eb="9">
      <t>カタ</t>
    </rPh>
    <phoneticPr fontId="1"/>
  </si>
  <si>
    <t>時間管理</t>
    <rPh sb="0" eb="2">
      <t>ジカン</t>
    </rPh>
    <rPh sb="2" eb="4">
      <t>カンリ</t>
    </rPh>
    <phoneticPr fontId="1"/>
  </si>
  <si>
    <t>空間管理</t>
    <rPh sb="0" eb="4">
      <t>クウカンカンリ</t>
    </rPh>
    <phoneticPr fontId="1"/>
  </si>
  <si>
    <t>参加の促し</t>
    <rPh sb="0" eb="2">
      <t>サンカ</t>
    </rPh>
    <rPh sb="3" eb="4">
      <t>ウナガ</t>
    </rPh>
    <phoneticPr fontId="1"/>
  </si>
  <si>
    <t>質疑応答</t>
    <rPh sb="0" eb="4">
      <t>シツギオウトウ</t>
    </rPh>
    <phoneticPr fontId="1"/>
  </si>
  <si>
    <t>フィードバック</t>
    <phoneticPr fontId="1"/>
  </si>
  <si>
    <t>受講者の参加を促したか</t>
    <rPh sb="0" eb="3">
      <t>ジュコウシャ</t>
    </rPh>
    <rPh sb="4" eb="6">
      <t>サンカ</t>
    </rPh>
    <rPh sb="7" eb="8">
      <t>ウナガ</t>
    </rPh>
    <phoneticPr fontId="1"/>
  </si>
  <si>
    <t>研修への意欲</t>
    <rPh sb="0" eb="2">
      <t>ケンシュウ</t>
    </rPh>
    <rPh sb="4" eb="6">
      <t>イヨク</t>
    </rPh>
    <phoneticPr fontId="1"/>
  </si>
  <si>
    <t>理解度</t>
    <rPh sb="0" eb="3">
      <t>リカイド</t>
    </rPh>
    <phoneticPr fontId="1"/>
  </si>
  <si>
    <t>業務へのヒント</t>
    <rPh sb="0" eb="2">
      <t>ギョウム</t>
    </rPh>
    <phoneticPr fontId="1"/>
  </si>
  <si>
    <t>業務へのモチベーション</t>
    <rPh sb="0" eb="2">
      <t>ギョウム</t>
    </rPh>
    <phoneticPr fontId="1"/>
  </si>
  <si>
    <t>報告書の内容</t>
    <rPh sb="0" eb="3">
      <t>ホウコクショ</t>
    </rPh>
    <rPh sb="4" eb="6">
      <t>ナイヨウ</t>
    </rPh>
    <phoneticPr fontId="1"/>
  </si>
  <si>
    <t>行動の変化</t>
    <rPh sb="0" eb="2">
      <t>コウドウ</t>
    </rPh>
    <rPh sb="3" eb="5">
      <t>ヘンカ</t>
    </rPh>
    <phoneticPr fontId="1"/>
  </si>
  <si>
    <t>研修に意欲的に取り組んだか</t>
    <rPh sb="0" eb="2">
      <t>ケンシュウ</t>
    </rPh>
    <rPh sb="3" eb="6">
      <t>イヨクテキ</t>
    </rPh>
    <rPh sb="7" eb="8">
      <t>ト</t>
    </rPh>
    <rPh sb="9" eb="10">
      <t>ク</t>
    </rPh>
    <phoneticPr fontId="1"/>
  </si>
  <si>
    <t>研修の内容を理解できたか</t>
    <rPh sb="0" eb="2">
      <t>ケンシュウ</t>
    </rPh>
    <rPh sb="3" eb="5">
      <t>ナイヨウ</t>
    </rPh>
    <rPh sb="6" eb="8">
      <t>リカイ</t>
    </rPh>
    <phoneticPr fontId="1"/>
  </si>
  <si>
    <t>業務へのヒントは得られたか</t>
    <rPh sb="0" eb="2">
      <t>ギョウム</t>
    </rPh>
    <rPh sb="8" eb="9">
      <t>エ</t>
    </rPh>
    <phoneticPr fontId="1"/>
  </si>
  <si>
    <t>研修後に本人の行動に変化が見られるか</t>
    <rPh sb="0" eb="3">
      <t>ケンシュウゴ</t>
    </rPh>
    <rPh sb="4" eb="6">
      <t>ホンニン</t>
    </rPh>
    <rPh sb="7" eb="9">
      <t>コウドウ</t>
    </rPh>
    <rPh sb="10" eb="12">
      <t>ヘンカ</t>
    </rPh>
    <rPh sb="13" eb="14">
      <t>ミ</t>
    </rPh>
    <phoneticPr fontId="1"/>
  </si>
  <si>
    <t>まったくやる気がなかった</t>
    <rPh sb="6" eb="7">
      <t>キ</t>
    </rPh>
    <phoneticPr fontId="1"/>
  </si>
  <si>
    <t>少しだけやる気があった</t>
    <rPh sb="0" eb="1">
      <t>スコ</t>
    </rPh>
    <rPh sb="6" eb="7">
      <t>キ</t>
    </rPh>
    <phoneticPr fontId="1"/>
  </si>
  <si>
    <t>ある程度やる気があった</t>
    <rPh sb="2" eb="4">
      <t>テイド</t>
    </rPh>
    <rPh sb="6" eb="7">
      <t>キ</t>
    </rPh>
    <phoneticPr fontId="1"/>
  </si>
  <si>
    <t>かなりやる気があった</t>
    <rPh sb="5" eb="6">
      <t>キ</t>
    </rPh>
    <phoneticPr fontId="1"/>
  </si>
  <si>
    <t>十分にやる気があった</t>
    <rPh sb="0" eb="2">
      <t>ジュウブン</t>
    </rPh>
    <rPh sb="5" eb="6">
      <t>キ</t>
    </rPh>
    <phoneticPr fontId="1"/>
  </si>
  <si>
    <t>まったく高まっていない</t>
    <rPh sb="4" eb="5">
      <t>タカ</t>
    </rPh>
    <phoneticPr fontId="1"/>
  </si>
  <si>
    <t>少しだけ高まった</t>
    <rPh sb="0" eb="1">
      <t>スコ</t>
    </rPh>
    <rPh sb="4" eb="5">
      <t>タカ</t>
    </rPh>
    <phoneticPr fontId="1"/>
  </si>
  <si>
    <t>ある程度高まった</t>
    <rPh sb="2" eb="4">
      <t>テイド</t>
    </rPh>
    <rPh sb="4" eb="5">
      <t>タカ</t>
    </rPh>
    <phoneticPr fontId="1"/>
  </si>
  <si>
    <t>かなり高まった</t>
    <phoneticPr fontId="1"/>
  </si>
  <si>
    <t>十分に高まった</t>
    <rPh sb="0" eb="2">
      <t>ジュウブン</t>
    </rPh>
    <rPh sb="3" eb="4">
      <t>タカ</t>
    </rPh>
    <phoneticPr fontId="1"/>
  </si>
  <si>
    <t>まったくよくなかった</t>
    <phoneticPr fontId="1"/>
  </si>
  <si>
    <t>少しだけよくできていた</t>
    <rPh sb="0" eb="1">
      <t>スコ</t>
    </rPh>
    <phoneticPr fontId="1"/>
  </si>
  <si>
    <t>ある程度よくできていた</t>
    <rPh sb="2" eb="4">
      <t>テイド</t>
    </rPh>
    <phoneticPr fontId="1"/>
  </si>
  <si>
    <t>かなりよくできていた</t>
    <phoneticPr fontId="1"/>
  </si>
  <si>
    <t>十分によくできていた</t>
    <rPh sb="0" eb="2">
      <t>ジュウブン</t>
    </rPh>
    <phoneticPr fontId="1"/>
  </si>
  <si>
    <t>まったく見られない</t>
    <rPh sb="4" eb="5">
      <t>ミ</t>
    </rPh>
    <phoneticPr fontId="1"/>
  </si>
  <si>
    <t>少しだけ見られる</t>
    <rPh sb="0" eb="1">
      <t>スコ</t>
    </rPh>
    <rPh sb="4" eb="5">
      <t>ミ</t>
    </rPh>
    <phoneticPr fontId="1"/>
  </si>
  <si>
    <t>ある程度見られる</t>
    <rPh sb="2" eb="4">
      <t>テイド</t>
    </rPh>
    <rPh sb="4" eb="5">
      <t>ミ</t>
    </rPh>
    <phoneticPr fontId="1"/>
  </si>
  <si>
    <t>かなり見られる</t>
    <rPh sb="3" eb="4">
      <t>ミ</t>
    </rPh>
    <phoneticPr fontId="1"/>
  </si>
  <si>
    <t>十分に見られる</t>
    <rPh sb="0" eb="2">
      <t>ジュウブン</t>
    </rPh>
    <rPh sb="3" eb="4">
      <t>ミ</t>
    </rPh>
    <phoneticPr fontId="1"/>
  </si>
  <si>
    <t>まったくわからなかった</t>
    <phoneticPr fontId="1"/>
  </si>
  <si>
    <t>少しだけわかりにくかった</t>
    <rPh sb="0" eb="1">
      <t>スコ</t>
    </rPh>
    <phoneticPr fontId="1"/>
  </si>
  <si>
    <t>かなり話がわかった</t>
    <rPh sb="3" eb="4">
      <t>ハナシ</t>
    </rPh>
    <phoneticPr fontId="1"/>
  </si>
  <si>
    <t>ある程度話がわかった</t>
    <rPh sb="2" eb="4">
      <t>テイド</t>
    </rPh>
    <rPh sb="4" eb="5">
      <t>ハナシ</t>
    </rPh>
    <phoneticPr fontId="1"/>
  </si>
  <si>
    <t>少しだけ悪かった</t>
    <rPh sb="0" eb="1">
      <t>スコ</t>
    </rPh>
    <rPh sb="4" eb="5">
      <t>ワル</t>
    </rPh>
    <phoneticPr fontId="1"/>
  </si>
  <si>
    <t>ある程度適切だった</t>
    <rPh sb="2" eb="4">
      <t>テイド</t>
    </rPh>
    <rPh sb="4" eb="6">
      <t>テキセツ</t>
    </rPh>
    <phoneticPr fontId="1"/>
  </si>
  <si>
    <t>かなり適切だった</t>
    <rPh sb="3" eb="5">
      <t>テキセツ</t>
    </rPh>
    <phoneticPr fontId="1"/>
  </si>
  <si>
    <t>十分適切だった</t>
    <rPh sb="0" eb="2">
      <t>ジュウブン</t>
    </rPh>
    <rPh sb="2" eb="4">
      <t>テキセツ</t>
    </rPh>
    <phoneticPr fontId="1"/>
  </si>
  <si>
    <t>話がほぼすべてわかった</t>
    <rPh sb="0" eb="1">
      <t>ハナシ</t>
    </rPh>
    <phoneticPr fontId="1"/>
  </si>
  <si>
    <t>まったく払っていなかった</t>
    <rPh sb="4" eb="5">
      <t>ハラ</t>
    </rPh>
    <phoneticPr fontId="1"/>
  </si>
  <si>
    <t>少しだけ払っていた</t>
    <rPh sb="0" eb="1">
      <t>スコ</t>
    </rPh>
    <rPh sb="4" eb="5">
      <t>ハラ</t>
    </rPh>
    <phoneticPr fontId="1"/>
  </si>
  <si>
    <t>ある程度払っていた</t>
    <rPh sb="2" eb="4">
      <t>テイド</t>
    </rPh>
    <rPh sb="4" eb="5">
      <t>ハラ</t>
    </rPh>
    <phoneticPr fontId="1"/>
  </si>
  <si>
    <t>かなり払っていた</t>
    <rPh sb="3" eb="4">
      <t>ハラ</t>
    </rPh>
    <phoneticPr fontId="1"/>
  </si>
  <si>
    <t>十分に払っていた</t>
    <rPh sb="0" eb="2">
      <t>ジュウブン</t>
    </rPh>
    <rPh sb="3" eb="4">
      <t>ハラ</t>
    </rPh>
    <phoneticPr fontId="1"/>
  </si>
  <si>
    <t>まったくしていなかった</t>
    <phoneticPr fontId="1"/>
  </si>
  <si>
    <t>少しだけしていた</t>
    <rPh sb="0" eb="1">
      <t>スコ</t>
    </rPh>
    <phoneticPr fontId="1"/>
  </si>
  <si>
    <t>ある程度していた</t>
    <rPh sb="2" eb="4">
      <t>テイド</t>
    </rPh>
    <phoneticPr fontId="1"/>
  </si>
  <si>
    <t>かなりしていた</t>
    <phoneticPr fontId="1"/>
  </si>
  <si>
    <t>十分にしていた</t>
    <rPh sb="0" eb="2">
      <t>ジュウブン</t>
    </rPh>
    <phoneticPr fontId="1"/>
  </si>
  <si>
    <t>提出物等に対し適切なフィードバックがあったか</t>
    <rPh sb="0" eb="2">
      <t>テイシュツ</t>
    </rPh>
    <rPh sb="2" eb="3">
      <t>ブツ</t>
    </rPh>
    <rPh sb="3" eb="4">
      <t>トウ</t>
    </rPh>
    <rPh sb="5" eb="6">
      <t>タイ</t>
    </rPh>
    <rPh sb="7" eb="9">
      <t>テキセツ</t>
    </rPh>
    <phoneticPr fontId="1"/>
  </si>
  <si>
    <t>まったく合っていなかった</t>
    <rPh sb="4" eb="5">
      <t>ア</t>
    </rPh>
    <phoneticPr fontId="1"/>
  </si>
  <si>
    <t>十分に適切だった</t>
    <rPh sb="0" eb="2">
      <t>ジュウブン</t>
    </rPh>
    <rPh sb="3" eb="5">
      <t>テキセツ</t>
    </rPh>
    <phoneticPr fontId="1"/>
  </si>
  <si>
    <t>少ししかわからなかった</t>
    <rPh sb="0" eb="1">
      <t>スコ</t>
    </rPh>
    <phoneticPr fontId="1"/>
  </si>
  <si>
    <t>ある程度わかりやすかった</t>
    <rPh sb="2" eb="4">
      <t>テイド</t>
    </rPh>
    <phoneticPr fontId="1"/>
  </si>
  <si>
    <t>かなりわかりやすかった</t>
    <phoneticPr fontId="1"/>
  </si>
  <si>
    <t>十分にわかりやすかった</t>
    <rPh sb="0" eb="2">
      <t>ジュウブン</t>
    </rPh>
    <phoneticPr fontId="1"/>
  </si>
  <si>
    <t>ほとんど合っていなかった</t>
    <rPh sb="4" eb="5">
      <t>ア</t>
    </rPh>
    <phoneticPr fontId="1"/>
  </si>
  <si>
    <t>まったく適切でなかった</t>
    <rPh sb="4" eb="6">
      <t>テキセツ</t>
    </rPh>
    <phoneticPr fontId="1"/>
  </si>
  <si>
    <t>ほとんど適切でなかった</t>
    <rPh sb="4" eb="6">
      <t>テキセツ</t>
    </rPh>
    <phoneticPr fontId="1"/>
  </si>
  <si>
    <t>他の社員にも研修効果を波及できるか</t>
    <rPh sb="0" eb="1">
      <t>タ</t>
    </rPh>
    <rPh sb="2" eb="4">
      <t>シャイン</t>
    </rPh>
    <rPh sb="6" eb="10">
      <t>ケンシュウコウカ</t>
    </rPh>
    <rPh sb="11" eb="13">
      <t>ハキュウ</t>
    </rPh>
    <phoneticPr fontId="1"/>
  </si>
  <si>
    <t>目標としていた知識等は修得できたか</t>
    <rPh sb="0" eb="2">
      <t>モクヒョウ</t>
    </rPh>
    <rPh sb="7" eb="9">
      <t>チシキ</t>
    </rPh>
    <rPh sb="9" eb="10">
      <t>トウ</t>
    </rPh>
    <rPh sb="11" eb="13">
      <t>シュウトク</t>
    </rPh>
    <phoneticPr fontId="1"/>
  </si>
  <si>
    <t>１　研修内容全体の評価</t>
    <rPh sb="2" eb="6">
      <t>ケンシュウナイヨウ</t>
    </rPh>
    <rPh sb="6" eb="8">
      <t>ゼンタイ</t>
    </rPh>
    <rPh sb="9" eb="11">
      <t>ヒョウカ</t>
    </rPh>
    <phoneticPr fontId="1"/>
  </si>
  <si>
    <t>２　研修講師の評価</t>
    <rPh sb="2" eb="4">
      <t>ケンシュウ</t>
    </rPh>
    <rPh sb="4" eb="6">
      <t>コウシ</t>
    </rPh>
    <rPh sb="7" eb="9">
      <t>ヒョウカ</t>
    </rPh>
    <phoneticPr fontId="1"/>
  </si>
  <si>
    <t>３　教材、資料の評価</t>
    <rPh sb="2" eb="4">
      <t>キョウザイ</t>
    </rPh>
    <rPh sb="5" eb="7">
      <t>シリョウ</t>
    </rPh>
    <rPh sb="8" eb="10">
      <t>ヒョウカ</t>
    </rPh>
    <phoneticPr fontId="1"/>
  </si>
  <si>
    <t>４　目標達成度</t>
    <rPh sb="2" eb="7">
      <t>モクヒョウタッセイド</t>
    </rPh>
    <phoneticPr fontId="1"/>
  </si>
  <si>
    <t>回答（プルダウンより選択）</t>
    <rPh sb="0" eb="2">
      <t>カイトウ</t>
    </rPh>
    <rPh sb="10" eb="12">
      <t>センタク</t>
    </rPh>
    <phoneticPr fontId="1"/>
  </si>
  <si>
    <t>研修受講者氏名</t>
    <rPh sb="0" eb="2">
      <t>ケンシュウ</t>
    </rPh>
    <rPh sb="2" eb="5">
      <t>ジュコウシャ</t>
    </rPh>
    <rPh sb="5" eb="7">
      <t>シメイ</t>
    </rPh>
    <phoneticPr fontId="1"/>
  </si>
  <si>
    <t>管理職氏名</t>
    <rPh sb="0" eb="3">
      <t>カンリショク</t>
    </rPh>
    <rPh sb="3" eb="5">
      <t>シメイ</t>
    </rPh>
    <phoneticPr fontId="1"/>
  </si>
  <si>
    <t>評価結果一覧</t>
    <rPh sb="0" eb="2">
      <t>ヒョウカ</t>
    </rPh>
    <rPh sb="2" eb="4">
      <t>ケッカ</t>
    </rPh>
    <rPh sb="4" eb="6">
      <t>イチラン</t>
    </rPh>
    <phoneticPr fontId="1"/>
  </si>
  <si>
    <t>目標達成度</t>
  </si>
  <si>
    <t>評価</t>
    <rPh sb="0" eb="2">
      <t>ヒョウカ</t>
    </rPh>
    <phoneticPr fontId="1"/>
  </si>
  <si>
    <t>研修受講者（本人）の評価</t>
    <rPh sb="0" eb="5">
      <t>ケンシュウジュコウシャ</t>
    </rPh>
    <rPh sb="6" eb="8">
      <t>ホンニン</t>
    </rPh>
    <rPh sb="10" eb="12">
      <t>ヒョウカ</t>
    </rPh>
    <phoneticPr fontId="1"/>
  </si>
  <si>
    <t>管理職（上司）の評価</t>
    <rPh sb="0" eb="3">
      <t>カンリショク</t>
    </rPh>
    <rPh sb="4" eb="6">
      <t>ジョウシ</t>
    </rPh>
    <rPh sb="8" eb="10">
      <t>ヒョウカ</t>
    </rPh>
    <phoneticPr fontId="1"/>
  </si>
  <si>
    <t>本シートの使用方法</t>
    <rPh sb="0" eb="1">
      <t>ホン</t>
    </rPh>
    <rPh sb="5" eb="9">
      <t>シヨウホウホウ</t>
    </rPh>
    <phoneticPr fontId="1"/>
  </si>
  <si>
    <t>１.青ラベルの「全体」「講師」「教材・資料等」「目標達成度」で回答を入力してください。</t>
    <rPh sb="2" eb="3">
      <t>アオ</t>
    </rPh>
    <rPh sb="8" eb="10">
      <t>ゼンタイ</t>
    </rPh>
    <rPh sb="12" eb="14">
      <t>コウシ</t>
    </rPh>
    <rPh sb="16" eb="18">
      <t>キョウザイ</t>
    </rPh>
    <rPh sb="19" eb="21">
      <t>シリョウ</t>
    </rPh>
    <rPh sb="21" eb="22">
      <t>トウ</t>
    </rPh>
    <rPh sb="24" eb="29">
      <t>モクヒョウタッセイド</t>
    </rPh>
    <rPh sb="31" eb="33">
      <t>カイトウ</t>
    </rPh>
    <rPh sb="34" eb="36">
      <t>ニュウリョク</t>
    </rPh>
    <phoneticPr fontId="1"/>
  </si>
  <si>
    <t>２.オレンジラベル「評価一覧」に回答が一覧で表示されます。氏名等を記入してください。</t>
    <rPh sb="10" eb="12">
      <t>ヒョウカ</t>
    </rPh>
    <rPh sb="12" eb="14">
      <t>イチラン</t>
    </rPh>
    <rPh sb="16" eb="18">
      <t>カイトウ</t>
    </rPh>
    <rPh sb="19" eb="21">
      <t>イチラン</t>
    </rPh>
    <rPh sb="22" eb="24">
      <t>ヒョウジ</t>
    </rPh>
    <rPh sb="29" eb="32">
      <t>シメイトウ</t>
    </rPh>
    <rPh sb="33" eb="35">
      <t>キニュウ</t>
    </rPh>
    <phoneticPr fontId="1"/>
  </si>
  <si>
    <t>※注意※</t>
    <rPh sb="1" eb="3">
      <t>チュウイ</t>
    </rPh>
    <phoneticPr fontId="1"/>
  </si>
  <si>
    <t>オレンジラベル「評価一覧」には数式が付与されていますので、変更しないようお気を付けください。</t>
    <rPh sb="15" eb="17">
      <t>スウシキ</t>
    </rPh>
    <rPh sb="18" eb="20">
      <t>フヨ</t>
    </rPh>
    <rPh sb="29" eb="31">
      <t>ヘンコウ</t>
    </rPh>
    <rPh sb="37" eb="38">
      <t>キ</t>
    </rPh>
    <rPh sb="39" eb="40">
      <t>ツ</t>
    </rPh>
    <phoneticPr fontId="1"/>
  </si>
  <si>
    <t>評価は４～０の５段階評価です。</t>
    <rPh sb="0" eb="2">
      <t>ヒョウカ</t>
    </rPh>
    <rPh sb="8" eb="12">
      <t>ダンカイヒョウカ</t>
    </rPh>
    <phoneticPr fontId="1"/>
  </si>
  <si>
    <t>研修名</t>
    <rPh sb="0" eb="3">
      <t>ケンシュウメイ</t>
    </rPh>
    <phoneticPr fontId="1"/>
  </si>
  <si>
    <t>研修日時</t>
    <rPh sb="0" eb="4">
      <t>ケンシュウニチジ</t>
    </rPh>
    <phoneticPr fontId="1"/>
  </si>
  <si>
    <t>研修提供機関</t>
    <rPh sb="0" eb="2">
      <t>ケンシュウ</t>
    </rPh>
    <rPh sb="2" eb="4">
      <t>テイキョウ</t>
    </rPh>
    <rPh sb="4" eb="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</si>
</sst>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2F53-DF17-4F64-822D-A7D98969968F}">
  <dimension ref="B1:C9"/>
  <sheetViews>
    <sheetView workbookViewId="0">
      <selection activeCell="F25" sqref="F25"/>
    </sheetView>
  </sheetViews>
  <sheetFormatPr defaultRowHeight="18.75" x14ac:dyDescent="0.4"/>
  <cols>
    <col min="2" max="2" width="14.375" customWidth="1"/>
    <col min="3" max="3" width="17.375" customWidth="1"/>
  </cols>
  <sheetData>
    <row r="1" spans="2:3" ht="19.5" thickBot="1" x14ac:dyDescent="0.45"/>
    <row r="2" spans="2:3" ht="19.5" thickTop="1" x14ac:dyDescent="0.4">
      <c r="B2" s="31" t="s">
        <v>141</v>
      </c>
      <c r="C2" s="32"/>
    </row>
    <row r="3" spans="2:3" ht="19.5" thickBot="1" x14ac:dyDescent="0.45">
      <c r="B3" s="33"/>
      <c r="C3" s="34"/>
    </row>
    <row r="4" spans="2:3" ht="19.5" thickTop="1" x14ac:dyDescent="0.4"/>
    <row r="5" spans="2:3" x14ac:dyDescent="0.4">
      <c r="B5" s="25" t="s">
        <v>142</v>
      </c>
    </row>
    <row r="6" spans="2:3" x14ac:dyDescent="0.4">
      <c r="B6" s="25" t="s">
        <v>143</v>
      </c>
    </row>
    <row r="8" spans="2:3" x14ac:dyDescent="0.4">
      <c r="B8" s="24" t="s">
        <v>144</v>
      </c>
    </row>
    <row r="9" spans="2:3" x14ac:dyDescent="0.4">
      <c r="B9" s="24" t="s">
        <v>145</v>
      </c>
    </row>
  </sheetData>
  <mergeCells count="1">
    <mergeCell ref="B2:C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B7E6-2A73-489A-BED3-148F16F393E4}">
  <sheetPr>
    <tabColor theme="4"/>
  </sheetPr>
  <dimension ref="A1:G18"/>
  <sheetViews>
    <sheetView topLeftCell="A7" zoomScale="120" zoomScaleNormal="120" workbookViewId="0">
      <selection activeCell="C18" sqref="C18"/>
    </sheetView>
  </sheetViews>
  <sheetFormatPr defaultColWidth="40" defaultRowHeight="18.75" x14ac:dyDescent="0.4"/>
  <cols>
    <col min="1" max="1" width="3.875" customWidth="1"/>
    <col min="2" max="7" width="18.125" customWidth="1"/>
  </cols>
  <sheetData>
    <row r="1" spans="1:7" ht="19.5" thickBot="1" x14ac:dyDescent="0.45"/>
    <row r="2" spans="1:7" ht="19.5" thickTop="1" x14ac:dyDescent="0.4">
      <c r="B2" s="31" t="s">
        <v>129</v>
      </c>
      <c r="C2" s="32"/>
    </row>
    <row r="3" spans="1:7" ht="19.5" thickBot="1" x14ac:dyDescent="0.45">
      <c r="B3" s="33"/>
      <c r="C3" s="34"/>
      <c r="E3" s="12"/>
      <c r="F3" s="12"/>
      <c r="G3" s="12"/>
    </row>
    <row r="4" spans="1:7" ht="19.5" customHeight="1" thickTop="1" x14ac:dyDescent="0.4">
      <c r="B4" s="5"/>
      <c r="C4" s="5"/>
      <c r="E4" s="12"/>
      <c r="F4" s="12"/>
      <c r="G4" s="12"/>
    </row>
    <row r="5" spans="1:7" ht="19.5" customHeight="1" x14ac:dyDescent="0.4">
      <c r="B5" s="5"/>
      <c r="C5" s="5"/>
      <c r="E5" s="12"/>
      <c r="F5" s="12"/>
      <c r="G5" s="12"/>
    </row>
    <row r="7" spans="1:7" x14ac:dyDescent="0.4">
      <c r="A7" s="38" t="s">
        <v>1</v>
      </c>
      <c r="B7" s="35" t="s">
        <v>2</v>
      </c>
      <c r="C7" s="36"/>
      <c r="D7" s="36"/>
      <c r="E7" s="36"/>
      <c r="F7" s="36"/>
      <c r="G7" s="37"/>
    </row>
    <row r="8" spans="1:7" x14ac:dyDescent="0.4">
      <c r="A8" s="39"/>
      <c r="B8" s="35" t="s">
        <v>17</v>
      </c>
      <c r="C8" s="36"/>
      <c r="D8" s="36"/>
      <c r="E8" s="37"/>
      <c r="F8" s="35" t="s">
        <v>18</v>
      </c>
      <c r="G8" s="37"/>
    </row>
    <row r="9" spans="1:7" x14ac:dyDescent="0.4">
      <c r="A9" s="40"/>
      <c r="B9" s="1" t="s">
        <v>68</v>
      </c>
      <c r="C9" s="1" t="s">
        <v>69</v>
      </c>
      <c r="D9" s="1" t="s">
        <v>70</v>
      </c>
      <c r="E9" s="4" t="s">
        <v>71</v>
      </c>
      <c r="F9" s="1" t="s">
        <v>72</v>
      </c>
      <c r="G9" s="1" t="s">
        <v>73</v>
      </c>
    </row>
    <row r="10" spans="1:7" ht="31.5" customHeight="1" x14ac:dyDescent="0.4">
      <c r="A10" s="1" t="s">
        <v>0</v>
      </c>
      <c r="B10" s="2" t="s">
        <v>74</v>
      </c>
      <c r="C10" s="2" t="s">
        <v>75</v>
      </c>
      <c r="D10" s="2" t="s">
        <v>76</v>
      </c>
      <c r="E10" s="2" t="s">
        <v>6</v>
      </c>
      <c r="F10" s="2" t="s">
        <v>5</v>
      </c>
      <c r="G10" s="2" t="s">
        <v>77</v>
      </c>
    </row>
    <row r="11" spans="1:7" ht="31.5" customHeight="1" x14ac:dyDescent="0.4">
      <c r="A11" s="22">
        <v>4</v>
      </c>
      <c r="B11" s="2" t="s">
        <v>82</v>
      </c>
      <c r="C11" s="2" t="s">
        <v>31</v>
      </c>
      <c r="D11" s="2" t="s">
        <v>38</v>
      </c>
      <c r="E11" s="2" t="s">
        <v>87</v>
      </c>
      <c r="F11" s="2" t="s">
        <v>92</v>
      </c>
      <c r="G11" s="2" t="s">
        <v>97</v>
      </c>
    </row>
    <row r="12" spans="1:7" ht="31.5" customHeight="1" x14ac:dyDescent="0.4">
      <c r="A12" s="23">
        <v>3</v>
      </c>
      <c r="B12" s="2" t="s">
        <v>81</v>
      </c>
      <c r="C12" s="2" t="s">
        <v>36</v>
      </c>
      <c r="D12" s="2" t="s">
        <v>37</v>
      </c>
      <c r="E12" s="2" t="s">
        <v>86</v>
      </c>
      <c r="F12" s="2" t="s">
        <v>91</v>
      </c>
      <c r="G12" s="2" t="s">
        <v>96</v>
      </c>
    </row>
    <row r="13" spans="1:7" ht="31.5" customHeight="1" x14ac:dyDescent="0.4">
      <c r="A13" s="22">
        <v>2</v>
      </c>
      <c r="B13" s="2" t="s">
        <v>80</v>
      </c>
      <c r="C13" s="2" t="s">
        <v>30</v>
      </c>
      <c r="D13" s="2" t="s">
        <v>34</v>
      </c>
      <c r="E13" s="2" t="s">
        <v>85</v>
      </c>
      <c r="F13" s="2" t="s">
        <v>90</v>
      </c>
      <c r="G13" s="2" t="s">
        <v>95</v>
      </c>
    </row>
    <row r="14" spans="1:7" ht="31.5" customHeight="1" x14ac:dyDescent="0.4">
      <c r="A14" s="22">
        <v>1</v>
      </c>
      <c r="B14" s="2" t="s">
        <v>79</v>
      </c>
      <c r="C14" s="2" t="s">
        <v>29</v>
      </c>
      <c r="D14" s="2" t="s">
        <v>33</v>
      </c>
      <c r="E14" s="2" t="s">
        <v>84</v>
      </c>
      <c r="F14" s="2" t="s">
        <v>89</v>
      </c>
      <c r="G14" s="2" t="s">
        <v>94</v>
      </c>
    </row>
    <row r="15" spans="1:7" ht="31.5" customHeight="1" x14ac:dyDescent="0.4">
      <c r="A15" s="22">
        <v>0</v>
      </c>
      <c r="B15" s="2" t="s">
        <v>78</v>
      </c>
      <c r="C15" s="2" t="s">
        <v>28</v>
      </c>
      <c r="D15" s="2" t="s">
        <v>32</v>
      </c>
      <c r="E15" s="2" t="s">
        <v>83</v>
      </c>
      <c r="F15" s="2" t="s">
        <v>88</v>
      </c>
      <c r="G15" s="2" t="s">
        <v>93</v>
      </c>
    </row>
    <row r="17" spans="2:7" ht="19.5" thickBot="1" x14ac:dyDescent="0.45">
      <c r="B17" s="8" t="s">
        <v>133</v>
      </c>
      <c r="C17" s="7"/>
    </row>
    <row r="18" spans="2:7" ht="55.5" customHeight="1" thickBot="1" x14ac:dyDescent="0.45">
      <c r="B18" s="9">
        <v>1</v>
      </c>
      <c r="C18" s="10">
        <v>2</v>
      </c>
      <c r="D18" s="10">
        <v>3</v>
      </c>
      <c r="E18" s="10">
        <v>4</v>
      </c>
      <c r="F18" s="10">
        <v>2</v>
      </c>
      <c r="G18" s="11">
        <v>2</v>
      </c>
    </row>
  </sheetData>
  <mergeCells count="5">
    <mergeCell ref="B7:G7"/>
    <mergeCell ref="A7:A9"/>
    <mergeCell ref="B8:E8"/>
    <mergeCell ref="F8:G8"/>
    <mergeCell ref="B2:C3"/>
  </mergeCells>
  <phoneticPr fontId="1"/>
  <dataValidations count="1">
    <dataValidation type="list" allowBlank="1" showInputMessage="1" showErrorMessage="1" sqref="B18:G18" xr:uid="{8CF8C7DB-CF91-469E-9469-3C7A5A77C5DF}">
      <formula1>"4,3,2,1,0"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18FB-19BB-4FFC-8F64-6D0675E54D09}">
  <sheetPr>
    <tabColor theme="4"/>
  </sheetPr>
  <dimension ref="A1:G18"/>
  <sheetViews>
    <sheetView topLeftCell="A4" workbookViewId="0">
      <selection activeCell="G19" sqref="G19"/>
    </sheetView>
  </sheetViews>
  <sheetFormatPr defaultColWidth="40" defaultRowHeight="18.75" x14ac:dyDescent="0.4"/>
  <cols>
    <col min="1" max="1" width="3.875" customWidth="1"/>
    <col min="2" max="7" width="18.125" customWidth="1"/>
  </cols>
  <sheetData>
    <row r="1" spans="1:7" ht="19.5" customHeight="1" thickBot="1" x14ac:dyDescent="0.45"/>
    <row r="2" spans="1:7" ht="19.5" customHeight="1" thickTop="1" x14ac:dyDescent="0.4">
      <c r="B2" s="31" t="s">
        <v>130</v>
      </c>
      <c r="C2" s="32"/>
    </row>
    <row r="3" spans="1:7" ht="19.5" customHeight="1" thickBot="1" x14ac:dyDescent="0.45">
      <c r="B3" s="33"/>
      <c r="C3" s="34"/>
    </row>
    <row r="4" spans="1:7" ht="19.5" customHeight="1" thickTop="1" x14ac:dyDescent="0.4"/>
    <row r="5" spans="1:7" ht="19.5" customHeight="1" x14ac:dyDescent="0.4"/>
    <row r="6" spans="1:7" ht="19.5" customHeight="1" x14ac:dyDescent="0.4"/>
    <row r="7" spans="1:7" x14ac:dyDescent="0.4">
      <c r="A7" s="38" t="s">
        <v>1</v>
      </c>
      <c r="B7" s="35" t="s">
        <v>3</v>
      </c>
      <c r="C7" s="36"/>
      <c r="D7" s="36"/>
      <c r="E7" s="36"/>
      <c r="F7" s="36"/>
      <c r="G7" s="37"/>
    </row>
    <row r="8" spans="1:7" x14ac:dyDescent="0.4">
      <c r="A8" s="39"/>
      <c r="B8" s="35" t="s">
        <v>17</v>
      </c>
      <c r="C8" s="36"/>
      <c r="D8" s="36"/>
      <c r="E8" s="36"/>
      <c r="F8" s="36"/>
      <c r="G8" s="37"/>
    </row>
    <row r="9" spans="1:7" x14ac:dyDescent="0.4">
      <c r="A9" s="40"/>
      <c r="B9" s="1" t="s">
        <v>60</v>
      </c>
      <c r="C9" s="1" t="s">
        <v>62</v>
      </c>
      <c r="D9" s="1" t="s">
        <v>63</v>
      </c>
      <c r="E9" s="1" t="s">
        <v>64</v>
      </c>
      <c r="F9" s="1" t="s">
        <v>65</v>
      </c>
      <c r="G9" s="1" t="s">
        <v>66</v>
      </c>
    </row>
    <row r="10" spans="1:7" ht="33.75" customHeight="1" x14ac:dyDescent="0.4">
      <c r="A10" s="1" t="s">
        <v>0</v>
      </c>
      <c r="B10" s="2" t="s">
        <v>61</v>
      </c>
      <c r="C10" s="2" t="s">
        <v>12</v>
      </c>
      <c r="D10" s="2" t="s">
        <v>10</v>
      </c>
      <c r="E10" s="2" t="s">
        <v>67</v>
      </c>
      <c r="F10" s="2" t="s">
        <v>7</v>
      </c>
      <c r="G10" s="2" t="s">
        <v>117</v>
      </c>
    </row>
    <row r="11" spans="1:7" ht="32.25" customHeight="1" x14ac:dyDescent="0.4">
      <c r="A11" s="1">
        <v>4</v>
      </c>
      <c r="B11" s="2" t="s">
        <v>106</v>
      </c>
      <c r="C11" s="2" t="s">
        <v>105</v>
      </c>
      <c r="D11" s="2" t="s">
        <v>111</v>
      </c>
      <c r="E11" s="2" t="s">
        <v>116</v>
      </c>
      <c r="F11" s="2" t="s">
        <v>116</v>
      </c>
      <c r="G11" s="2" t="s">
        <v>48</v>
      </c>
    </row>
    <row r="12" spans="1:7" ht="32.25" customHeight="1" x14ac:dyDescent="0.4">
      <c r="A12" s="3">
        <v>3</v>
      </c>
      <c r="B12" s="2" t="s">
        <v>100</v>
      </c>
      <c r="C12" s="2" t="s">
        <v>104</v>
      </c>
      <c r="D12" s="2" t="s">
        <v>110</v>
      </c>
      <c r="E12" s="2" t="s">
        <v>115</v>
      </c>
      <c r="F12" s="2" t="s">
        <v>115</v>
      </c>
      <c r="G12" s="2" t="s">
        <v>47</v>
      </c>
    </row>
    <row r="13" spans="1:7" ht="32.25" customHeight="1" x14ac:dyDescent="0.4">
      <c r="A13" s="1">
        <v>2</v>
      </c>
      <c r="B13" s="2" t="s">
        <v>101</v>
      </c>
      <c r="C13" s="2" t="s">
        <v>103</v>
      </c>
      <c r="D13" s="2" t="s">
        <v>109</v>
      </c>
      <c r="E13" s="2" t="s">
        <v>114</v>
      </c>
      <c r="F13" s="2" t="s">
        <v>114</v>
      </c>
      <c r="G13" s="2" t="s">
        <v>46</v>
      </c>
    </row>
    <row r="14" spans="1:7" ht="32.25" customHeight="1" x14ac:dyDescent="0.4">
      <c r="A14" s="1">
        <v>1</v>
      </c>
      <c r="B14" s="2" t="s">
        <v>99</v>
      </c>
      <c r="C14" s="2" t="s">
        <v>102</v>
      </c>
      <c r="D14" s="2" t="s">
        <v>108</v>
      </c>
      <c r="E14" s="2" t="s">
        <v>113</v>
      </c>
      <c r="F14" s="2" t="s">
        <v>113</v>
      </c>
      <c r="G14" s="2" t="s">
        <v>45</v>
      </c>
    </row>
    <row r="15" spans="1:7" ht="32.25" customHeight="1" x14ac:dyDescent="0.4">
      <c r="A15" s="1">
        <v>0</v>
      </c>
      <c r="B15" s="2" t="s">
        <v>98</v>
      </c>
      <c r="C15" s="2" t="s">
        <v>88</v>
      </c>
      <c r="D15" s="2" t="s">
        <v>107</v>
      </c>
      <c r="E15" s="2" t="s">
        <v>112</v>
      </c>
      <c r="F15" s="2" t="s">
        <v>112</v>
      </c>
      <c r="G15" s="2" t="s">
        <v>44</v>
      </c>
    </row>
    <row r="17" spans="2:7" ht="19.5" thickBot="1" x14ac:dyDescent="0.45">
      <c r="B17" s="8" t="s">
        <v>133</v>
      </c>
      <c r="C17" s="7"/>
    </row>
    <row r="18" spans="2:7" ht="53.25" customHeight="1" thickBot="1" x14ac:dyDescent="0.45">
      <c r="B18" s="9">
        <v>3</v>
      </c>
      <c r="C18" s="10">
        <v>4</v>
      </c>
      <c r="D18" s="10">
        <v>3</v>
      </c>
      <c r="E18" s="10">
        <v>4</v>
      </c>
      <c r="F18" s="10">
        <v>3</v>
      </c>
      <c r="G18" s="11">
        <v>4</v>
      </c>
    </row>
  </sheetData>
  <mergeCells count="4">
    <mergeCell ref="A7:A9"/>
    <mergeCell ref="B7:G7"/>
    <mergeCell ref="B8:G8"/>
    <mergeCell ref="B2:C3"/>
  </mergeCells>
  <phoneticPr fontId="1"/>
  <dataValidations count="1">
    <dataValidation type="list" allowBlank="1" showInputMessage="1" showErrorMessage="1" sqref="B18:G18" xr:uid="{C0582BC5-6EAE-4B09-9318-8D2F6FF4C2F0}">
      <formula1>"4,3,2,1,0"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531A-4B1C-4B87-AFF6-3F786BF5D37D}">
  <sheetPr>
    <tabColor theme="4"/>
  </sheetPr>
  <dimension ref="A1:G18"/>
  <sheetViews>
    <sheetView topLeftCell="A10" workbookViewId="0">
      <selection activeCell="H21" sqref="H21"/>
    </sheetView>
  </sheetViews>
  <sheetFormatPr defaultColWidth="40" defaultRowHeight="18.75" x14ac:dyDescent="0.4"/>
  <cols>
    <col min="1" max="1" width="3.875" customWidth="1"/>
    <col min="2" max="7" width="18.125" customWidth="1"/>
  </cols>
  <sheetData>
    <row r="1" spans="1:7" ht="19.5" customHeight="1" thickBot="1" x14ac:dyDescent="0.45"/>
    <row r="2" spans="1:7" ht="19.5" customHeight="1" thickTop="1" x14ac:dyDescent="0.4">
      <c r="B2" s="31" t="s">
        <v>131</v>
      </c>
      <c r="C2" s="32"/>
    </row>
    <row r="3" spans="1:7" ht="19.5" customHeight="1" thickBot="1" x14ac:dyDescent="0.45">
      <c r="B3" s="33"/>
      <c r="C3" s="34"/>
    </row>
    <row r="4" spans="1:7" ht="19.5" customHeight="1" thickTop="1" x14ac:dyDescent="0.4"/>
    <row r="5" spans="1:7" ht="19.5" customHeight="1" x14ac:dyDescent="0.4"/>
    <row r="6" spans="1:7" ht="19.5" customHeight="1" x14ac:dyDescent="0.4"/>
    <row r="7" spans="1:7" x14ac:dyDescent="0.4">
      <c r="A7" s="38" t="s">
        <v>1</v>
      </c>
      <c r="B7" s="35" t="s">
        <v>9</v>
      </c>
      <c r="C7" s="36"/>
      <c r="D7" s="36"/>
      <c r="E7" s="36"/>
      <c r="F7" s="36"/>
      <c r="G7" s="37"/>
    </row>
    <row r="8" spans="1:7" x14ac:dyDescent="0.4">
      <c r="A8" s="39"/>
      <c r="B8" s="35" t="s">
        <v>17</v>
      </c>
      <c r="C8" s="36"/>
      <c r="D8" s="36"/>
      <c r="E8" s="36"/>
      <c r="F8" s="36"/>
      <c r="G8" s="37"/>
    </row>
    <row r="9" spans="1:7" x14ac:dyDescent="0.4">
      <c r="A9" s="40"/>
      <c r="B9" s="1" t="s">
        <v>50</v>
      </c>
      <c r="C9" s="1" t="s">
        <v>51</v>
      </c>
      <c r="D9" s="1" t="s">
        <v>52</v>
      </c>
      <c r="E9" s="1" t="s">
        <v>53</v>
      </c>
      <c r="F9" s="1" t="s">
        <v>54</v>
      </c>
      <c r="G9" s="1" t="s">
        <v>55</v>
      </c>
    </row>
    <row r="10" spans="1:7" ht="39" customHeight="1" x14ac:dyDescent="0.4">
      <c r="A10" s="1" t="s">
        <v>0</v>
      </c>
      <c r="B10" s="2" t="s">
        <v>11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8</v>
      </c>
    </row>
    <row r="11" spans="1:7" ht="33" customHeight="1" x14ac:dyDescent="0.4">
      <c r="A11" s="1">
        <v>4</v>
      </c>
      <c r="B11" s="2" t="s">
        <v>119</v>
      </c>
      <c r="C11" s="2" t="s">
        <v>123</v>
      </c>
      <c r="D11" s="2" t="s">
        <v>116</v>
      </c>
      <c r="E11" s="2" t="s">
        <v>116</v>
      </c>
      <c r="F11" s="2" t="s">
        <v>48</v>
      </c>
      <c r="G11" s="2" t="s">
        <v>119</v>
      </c>
    </row>
    <row r="12" spans="1:7" ht="33" customHeight="1" x14ac:dyDescent="0.4">
      <c r="A12" s="3">
        <v>3</v>
      </c>
      <c r="B12" s="2" t="s">
        <v>104</v>
      </c>
      <c r="C12" s="2" t="s">
        <v>122</v>
      </c>
      <c r="D12" s="2" t="s">
        <v>115</v>
      </c>
      <c r="E12" s="2" t="s">
        <v>115</v>
      </c>
      <c r="F12" s="2" t="s">
        <v>47</v>
      </c>
      <c r="G12" s="2" t="s">
        <v>104</v>
      </c>
    </row>
    <row r="13" spans="1:7" ht="33" customHeight="1" x14ac:dyDescent="0.4">
      <c r="A13" s="1">
        <v>2</v>
      </c>
      <c r="B13" s="2" t="s">
        <v>103</v>
      </c>
      <c r="C13" s="2" t="s">
        <v>121</v>
      </c>
      <c r="D13" s="2" t="s">
        <v>114</v>
      </c>
      <c r="E13" s="2" t="s">
        <v>114</v>
      </c>
      <c r="F13" s="2" t="s">
        <v>46</v>
      </c>
      <c r="G13" s="2" t="s">
        <v>103</v>
      </c>
    </row>
    <row r="14" spans="1:7" ht="33" customHeight="1" x14ac:dyDescent="0.4">
      <c r="A14" s="1">
        <v>1</v>
      </c>
      <c r="B14" s="2" t="s">
        <v>124</v>
      </c>
      <c r="C14" s="2" t="s">
        <v>120</v>
      </c>
      <c r="D14" s="2" t="s">
        <v>113</v>
      </c>
      <c r="E14" s="2" t="s">
        <v>113</v>
      </c>
      <c r="F14" s="2" t="s">
        <v>45</v>
      </c>
      <c r="G14" s="2" t="s">
        <v>126</v>
      </c>
    </row>
    <row r="15" spans="1:7" ht="33" customHeight="1" x14ac:dyDescent="0.4">
      <c r="A15" s="1">
        <v>0</v>
      </c>
      <c r="B15" s="2" t="s">
        <v>118</v>
      </c>
      <c r="C15" s="2" t="s">
        <v>98</v>
      </c>
      <c r="D15" s="2" t="s">
        <v>112</v>
      </c>
      <c r="E15" s="2" t="s">
        <v>112</v>
      </c>
      <c r="F15" s="2" t="s">
        <v>44</v>
      </c>
      <c r="G15" s="2" t="s">
        <v>125</v>
      </c>
    </row>
    <row r="17" spans="2:7" ht="19.5" thickBot="1" x14ac:dyDescent="0.45">
      <c r="B17" s="8" t="s">
        <v>133</v>
      </c>
      <c r="C17" s="7"/>
    </row>
    <row r="18" spans="2:7" ht="55.5" customHeight="1" thickBot="1" x14ac:dyDescent="0.45">
      <c r="B18" s="9">
        <v>4</v>
      </c>
      <c r="C18" s="10">
        <v>1</v>
      </c>
      <c r="D18" s="10">
        <v>3</v>
      </c>
      <c r="E18" s="10">
        <v>0</v>
      </c>
      <c r="F18" s="10">
        <v>2</v>
      </c>
      <c r="G18" s="11">
        <v>4</v>
      </c>
    </row>
  </sheetData>
  <mergeCells count="4">
    <mergeCell ref="A7:A9"/>
    <mergeCell ref="B7:G7"/>
    <mergeCell ref="B8:G8"/>
    <mergeCell ref="B2:C3"/>
  </mergeCells>
  <phoneticPr fontId="1"/>
  <dataValidations count="1">
    <dataValidation type="list" allowBlank="1" showInputMessage="1" showErrorMessage="1" sqref="B18:G18" xr:uid="{EBCE5982-8E51-42F2-B60B-431C92654177}">
      <formula1>"4,3,2,1,0"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9765-FF6B-418E-A21D-D371FE8DCCF9}">
  <sheetPr>
    <tabColor theme="4"/>
  </sheetPr>
  <dimension ref="A1:G18"/>
  <sheetViews>
    <sheetView topLeftCell="A4" workbookViewId="0">
      <selection activeCell="E25" sqref="E25"/>
    </sheetView>
  </sheetViews>
  <sheetFormatPr defaultColWidth="40" defaultRowHeight="18.75" x14ac:dyDescent="0.4"/>
  <cols>
    <col min="1" max="1" width="3.875" customWidth="1"/>
    <col min="2" max="7" width="18.125" customWidth="1"/>
  </cols>
  <sheetData>
    <row r="1" spans="1:7" ht="19.5" thickBot="1" x14ac:dyDescent="0.45"/>
    <row r="2" spans="1:7" ht="19.5" thickTop="1" x14ac:dyDescent="0.4">
      <c r="B2" s="31" t="s">
        <v>132</v>
      </c>
      <c r="C2" s="32"/>
    </row>
    <row r="3" spans="1:7" ht="19.5" thickBot="1" x14ac:dyDescent="0.45">
      <c r="B3" s="33"/>
      <c r="C3" s="34"/>
    </row>
    <row r="4" spans="1:7" ht="19.5" thickTop="1" x14ac:dyDescent="0.4"/>
    <row r="7" spans="1:7" x14ac:dyDescent="0.4">
      <c r="A7" s="38" t="s">
        <v>1</v>
      </c>
      <c r="B7" s="35" t="s">
        <v>4</v>
      </c>
      <c r="C7" s="36"/>
      <c r="D7" s="36"/>
      <c r="E7" s="36"/>
      <c r="F7" s="36"/>
      <c r="G7" s="37"/>
    </row>
    <row r="8" spans="1:7" x14ac:dyDescent="0.4">
      <c r="A8" s="39"/>
      <c r="B8" s="35" t="s">
        <v>17</v>
      </c>
      <c r="C8" s="36"/>
      <c r="D8" s="36"/>
      <c r="E8" s="37"/>
      <c r="F8" s="35" t="s">
        <v>18</v>
      </c>
      <c r="G8" s="37"/>
    </row>
    <row r="9" spans="1:7" x14ac:dyDescent="0.4">
      <c r="A9" s="40"/>
      <c r="B9" s="1" t="s">
        <v>19</v>
      </c>
      <c r="C9" s="1" t="s">
        <v>21</v>
      </c>
      <c r="D9" s="1" t="s">
        <v>20</v>
      </c>
      <c r="E9" s="1" t="s">
        <v>22</v>
      </c>
      <c r="F9" s="1" t="s">
        <v>23</v>
      </c>
      <c r="G9" s="1" t="s">
        <v>24</v>
      </c>
    </row>
    <row r="10" spans="1:7" ht="33.75" customHeight="1" x14ac:dyDescent="0.4">
      <c r="A10" s="1" t="s">
        <v>0</v>
      </c>
      <c r="B10" s="2" t="s">
        <v>13</v>
      </c>
      <c r="C10" s="2" t="s">
        <v>128</v>
      </c>
      <c r="D10" s="2" t="s">
        <v>14</v>
      </c>
      <c r="E10" s="2" t="s">
        <v>127</v>
      </c>
      <c r="F10" s="2" t="s">
        <v>15</v>
      </c>
      <c r="G10" s="2" t="s">
        <v>16</v>
      </c>
    </row>
    <row r="11" spans="1:7" ht="33" customHeight="1" x14ac:dyDescent="0.4">
      <c r="A11" s="1">
        <v>4</v>
      </c>
      <c r="B11" s="2" t="s">
        <v>49</v>
      </c>
      <c r="C11" s="2" t="s">
        <v>31</v>
      </c>
      <c r="D11" s="2" t="s">
        <v>38</v>
      </c>
      <c r="E11" s="2" t="s">
        <v>42</v>
      </c>
      <c r="F11" s="2" t="s">
        <v>38</v>
      </c>
      <c r="G11" s="2" t="s">
        <v>48</v>
      </c>
    </row>
    <row r="12" spans="1:7" ht="33" customHeight="1" x14ac:dyDescent="0.4">
      <c r="A12" s="3">
        <v>3</v>
      </c>
      <c r="B12" s="2" t="s">
        <v>35</v>
      </c>
      <c r="C12" s="2" t="s">
        <v>36</v>
      </c>
      <c r="D12" s="2" t="s">
        <v>37</v>
      </c>
      <c r="E12" s="2" t="s">
        <v>41</v>
      </c>
      <c r="F12" s="2" t="s">
        <v>37</v>
      </c>
      <c r="G12" s="2" t="s">
        <v>47</v>
      </c>
    </row>
    <row r="13" spans="1:7" ht="33" customHeight="1" x14ac:dyDescent="0.4">
      <c r="A13" s="1">
        <v>2</v>
      </c>
      <c r="B13" s="2" t="s">
        <v>27</v>
      </c>
      <c r="C13" s="2" t="s">
        <v>30</v>
      </c>
      <c r="D13" s="2" t="s">
        <v>34</v>
      </c>
      <c r="E13" s="2" t="s">
        <v>40</v>
      </c>
      <c r="F13" s="2" t="s">
        <v>34</v>
      </c>
      <c r="G13" s="2" t="s">
        <v>46</v>
      </c>
    </row>
    <row r="14" spans="1:7" ht="33" customHeight="1" x14ac:dyDescent="0.4">
      <c r="A14" s="1">
        <v>1</v>
      </c>
      <c r="B14" s="2" t="s">
        <v>26</v>
      </c>
      <c r="C14" s="2" t="s">
        <v>29</v>
      </c>
      <c r="D14" s="2" t="s">
        <v>33</v>
      </c>
      <c r="E14" s="2" t="s">
        <v>39</v>
      </c>
      <c r="F14" s="2" t="s">
        <v>33</v>
      </c>
      <c r="G14" s="2" t="s">
        <v>45</v>
      </c>
    </row>
    <row r="15" spans="1:7" ht="33" customHeight="1" x14ac:dyDescent="0.4">
      <c r="A15" s="1">
        <v>0</v>
      </c>
      <c r="B15" s="2" t="s">
        <v>25</v>
      </c>
      <c r="C15" s="2" t="s">
        <v>28</v>
      </c>
      <c r="D15" s="2" t="s">
        <v>32</v>
      </c>
      <c r="E15" s="2" t="s">
        <v>43</v>
      </c>
      <c r="F15" s="2" t="s">
        <v>32</v>
      </c>
      <c r="G15" s="2" t="s">
        <v>44</v>
      </c>
    </row>
    <row r="17" spans="2:7" ht="19.5" thickBot="1" x14ac:dyDescent="0.45">
      <c r="B17" s="8" t="s">
        <v>133</v>
      </c>
      <c r="C17" s="7"/>
    </row>
    <row r="18" spans="2:7" ht="54.75" customHeight="1" thickBot="1" x14ac:dyDescent="0.45">
      <c r="B18" s="9">
        <v>1</v>
      </c>
      <c r="C18" s="10">
        <v>4</v>
      </c>
      <c r="D18" s="10">
        <v>2</v>
      </c>
      <c r="E18" s="10">
        <v>4</v>
      </c>
      <c r="F18" s="10">
        <v>0</v>
      </c>
      <c r="G18" s="11">
        <v>3</v>
      </c>
    </row>
  </sheetData>
  <mergeCells count="5">
    <mergeCell ref="A7:A9"/>
    <mergeCell ref="B7:G7"/>
    <mergeCell ref="B8:E8"/>
    <mergeCell ref="F8:G8"/>
    <mergeCell ref="B2:C3"/>
  </mergeCells>
  <phoneticPr fontId="1"/>
  <dataValidations count="1">
    <dataValidation type="list" allowBlank="1" showInputMessage="1" showErrorMessage="1" sqref="B18:G18" xr:uid="{463FFA87-4A1A-4664-A139-8A0D1073CBE5}">
      <formula1>"4,3,2,1,0"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8AB2-C5C6-4D0F-A5EC-E48EA19C17CB}">
  <sheetPr>
    <tabColor rgb="FFFFC000"/>
    <pageSetUpPr fitToPage="1"/>
  </sheetPr>
  <dimension ref="A1:K25"/>
  <sheetViews>
    <sheetView tabSelected="1" topLeftCell="A7" workbookViewId="0">
      <selection activeCell="B11" sqref="B11"/>
    </sheetView>
  </sheetViews>
  <sheetFormatPr defaultColWidth="40" defaultRowHeight="18.75" x14ac:dyDescent="0.4"/>
  <cols>
    <col min="1" max="1" width="3.875" customWidth="1"/>
    <col min="2" max="11" width="18.125" customWidth="1"/>
    <col min="12" max="24" width="11.625" customWidth="1"/>
    <col min="25" max="29" width="24.25" customWidth="1"/>
  </cols>
  <sheetData>
    <row r="1" spans="1:11" ht="19.5" thickBot="1" x14ac:dyDescent="0.45"/>
    <row r="2" spans="1:11" ht="19.5" thickTop="1" x14ac:dyDescent="0.4">
      <c r="B2" s="48" t="s">
        <v>136</v>
      </c>
      <c r="C2" s="49"/>
      <c r="E2" s="27" t="s">
        <v>147</v>
      </c>
      <c r="F2" s="53"/>
      <c r="G2" s="54"/>
    </row>
    <row r="3" spans="1:11" ht="19.5" thickBot="1" x14ac:dyDescent="0.45">
      <c r="B3" s="50"/>
      <c r="C3" s="51"/>
      <c r="E3" s="28" t="s">
        <v>148</v>
      </c>
      <c r="F3" s="55"/>
      <c r="G3" s="56"/>
    </row>
    <row r="4" spans="1:11" ht="19.5" customHeight="1" thickTop="1" thickBot="1" x14ac:dyDescent="0.45">
      <c r="B4" s="5"/>
      <c r="C4" s="5"/>
      <c r="E4" s="29" t="s">
        <v>149</v>
      </c>
      <c r="F4" s="57"/>
      <c r="G4" s="58"/>
      <c r="I4" t="s">
        <v>135</v>
      </c>
      <c r="J4" s="6"/>
      <c r="K4" s="6"/>
    </row>
    <row r="5" spans="1:11" ht="19.5" customHeight="1" x14ac:dyDescent="0.4">
      <c r="B5" s="26" t="s">
        <v>146</v>
      </c>
      <c r="C5" s="5"/>
    </row>
    <row r="6" spans="1:11" ht="19.5" customHeight="1" x14ac:dyDescent="0.4">
      <c r="B6" s="5"/>
      <c r="C6" s="5"/>
      <c r="I6" t="s">
        <v>134</v>
      </c>
      <c r="J6" s="6"/>
      <c r="K6" s="6"/>
    </row>
    <row r="7" spans="1:11" ht="25.5" x14ac:dyDescent="0.4">
      <c r="B7" s="16" t="s">
        <v>139</v>
      </c>
    </row>
    <row r="8" spans="1:11" x14ac:dyDescent="0.4">
      <c r="A8" s="38" t="s">
        <v>1</v>
      </c>
      <c r="B8" s="43" t="s">
        <v>2</v>
      </c>
      <c r="C8" s="44"/>
      <c r="D8" s="44"/>
      <c r="E8" s="44"/>
      <c r="F8" s="45" t="s">
        <v>3</v>
      </c>
      <c r="G8" s="46"/>
      <c r="H8" s="46"/>
      <c r="I8" s="46"/>
      <c r="J8" s="46"/>
      <c r="K8" s="47"/>
    </row>
    <row r="9" spans="1:11" x14ac:dyDescent="0.4">
      <c r="A9" s="40"/>
      <c r="B9" s="17" t="s">
        <v>68</v>
      </c>
      <c r="C9" s="17" t="s">
        <v>69</v>
      </c>
      <c r="D9" s="17" t="s">
        <v>70</v>
      </c>
      <c r="E9" s="18" t="s">
        <v>71</v>
      </c>
      <c r="F9" s="20" t="s">
        <v>60</v>
      </c>
      <c r="G9" s="20" t="s">
        <v>62</v>
      </c>
      <c r="H9" s="20" t="s">
        <v>63</v>
      </c>
      <c r="I9" s="20" t="s">
        <v>64</v>
      </c>
      <c r="J9" s="20" t="s">
        <v>65</v>
      </c>
      <c r="K9" s="20" t="s">
        <v>66</v>
      </c>
    </row>
    <row r="10" spans="1:11" ht="55.5" customHeight="1" x14ac:dyDescent="0.4">
      <c r="A10" s="1" t="s">
        <v>0</v>
      </c>
      <c r="B10" s="19" t="s">
        <v>74</v>
      </c>
      <c r="C10" s="19" t="s">
        <v>75</v>
      </c>
      <c r="D10" s="19" t="s">
        <v>76</v>
      </c>
      <c r="E10" s="19" t="s">
        <v>6</v>
      </c>
      <c r="F10" s="21" t="s">
        <v>61</v>
      </c>
      <c r="G10" s="21" t="s">
        <v>12</v>
      </c>
      <c r="H10" s="21" t="s">
        <v>10</v>
      </c>
      <c r="I10" s="21" t="s">
        <v>67</v>
      </c>
      <c r="J10" s="21" t="s">
        <v>7</v>
      </c>
      <c r="K10" s="21" t="s">
        <v>117</v>
      </c>
    </row>
    <row r="11" spans="1:11" ht="31.5" customHeight="1" x14ac:dyDescent="0.4">
      <c r="A11" s="38" t="s">
        <v>138</v>
      </c>
      <c r="B11" s="30">
        <f>全体!B18</f>
        <v>1</v>
      </c>
      <c r="C11" s="30">
        <f>全体!C18</f>
        <v>2</v>
      </c>
      <c r="D11" s="30">
        <f>全体!D18</f>
        <v>3</v>
      </c>
      <c r="E11" s="30">
        <f>全体!E18</f>
        <v>4</v>
      </c>
      <c r="F11" s="30">
        <f>講師!B18</f>
        <v>3</v>
      </c>
      <c r="G11" s="30">
        <f>講師!C18</f>
        <v>4</v>
      </c>
      <c r="H11" s="30">
        <f>講師!D18</f>
        <v>3</v>
      </c>
      <c r="I11" s="30">
        <f>講師!E18</f>
        <v>4</v>
      </c>
      <c r="J11" s="30">
        <f>講師!F18</f>
        <v>3</v>
      </c>
      <c r="K11" s="30">
        <f>講師!G18</f>
        <v>4</v>
      </c>
    </row>
    <row r="12" spans="1:11" ht="31.5" customHeight="1" x14ac:dyDescent="0.4">
      <c r="A12" s="40"/>
      <c r="B12" s="2" t="str">
        <f>INDEX(全体!1:1048576,MATCH(B11,全体!A:A,0),2)</f>
        <v>少しだけやる気があった</v>
      </c>
      <c r="C12" s="2" t="str">
        <f>INDEX(全体!1:1048576,MATCH(C11,全体!$A:$A,0),3)</f>
        <v>ある程度できた</v>
      </c>
      <c r="D12" s="2" t="str">
        <f>INDEX(全体!1:1048576,MATCH(D11,全体!$A:$A,0),4)</f>
        <v>かなり得られた</v>
      </c>
      <c r="E12" s="2" t="str">
        <f>INDEX(全体!1:1048576,MATCH(E11,全体!$A:$A,0),5)</f>
        <v>十分に高まった</v>
      </c>
      <c r="F12" s="2" t="str">
        <f>INDEX(講師!1:1048576,MATCH(F11,講師!$A:$A,0),2)</f>
        <v>かなり話がわかった</v>
      </c>
      <c r="G12" s="2" t="str">
        <f>INDEX(講師!1:1048576,MATCH(G11,講師!$A:$A,0),3)</f>
        <v>十分適切だった</v>
      </c>
      <c r="H12" s="2" t="str">
        <f>INDEX(講師!1:1048576,MATCH(H11,講師!$A:$A,0),4)</f>
        <v>かなり払っていた</v>
      </c>
      <c r="I12" s="2" t="str">
        <f>INDEX(講師!1:1048576,MATCH(I11,講師!$A:$A,0),5)</f>
        <v>十分にしていた</v>
      </c>
      <c r="J12" s="2" t="str">
        <f>INDEX(講師!1:1048576,MATCH(J11,講師!$A:$A,0),6)</f>
        <v>かなりしていた</v>
      </c>
      <c r="K12" s="2" t="str">
        <f>INDEX(講師!1:1048576,MATCH(K11,講師!$A:$A,0),7)</f>
        <v>十分にあった</v>
      </c>
    </row>
    <row r="13" spans="1:11" ht="19.5" customHeight="1" x14ac:dyDescent="0.4">
      <c r="A13" s="38" t="s">
        <v>1</v>
      </c>
      <c r="B13" s="43" t="s">
        <v>9</v>
      </c>
      <c r="C13" s="44"/>
      <c r="D13" s="44"/>
      <c r="E13" s="44"/>
      <c r="F13" s="44"/>
      <c r="G13" s="52"/>
      <c r="H13" s="45" t="s">
        <v>4</v>
      </c>
      <c r="I13" s="46"/>
      <c r="J13" s="46"/>
      <c r="K13" s="47"/>
    </row>
    <row r="14" spans="1:11" ht="19.5" customHeight="1" x14ac:dyDescent="0.4">
      <c r="A14" s="40"/>
      <c r="B14" s="17" t="s">
        <v>50</v>
      </c>
      <c r="C14" s="17" t="s">
        <v>51</v>
      </c>
      <c r="D14" s="17" t="s">
        <v>52</v>
      </c>
      <c r="E14" s="17" t="s">
        <v>53</v>
      </c>
      <c r="F14" s="17" t="s">
        <v>54</v>
      </c>
      <c r="G14" s="17" t="s">
        <v>55</v>
      </c>
      <c r="H14" s="20" t="s">
        <v>19</v>
      </c>
      <c r="I14" s="20" t="s">
        <v>21</v>
      </c>
      <c r="J14" s="20" t="s">
        <v>20</v>
      </c>
      <c r="K14" s="20" t="s">
        <v>22</v>
      </c>
    </row>
    <row r="15" spans="1:11" ht="55.5" customHeight="1" x14ac:dyDescent="0.4">
      <c r="A15" s="1" t="s">
        <v>0</v>
      </c>
      <c r="B15" s="19" t="s">
        <v>11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8</v>
      </c>
      <c r="H15" s="21" t="s">
        <v>13</v>
      </c>
      <c r="I15" s="21" t="s">
        <v>128</v>
      </c>
      <c r="J15" s="21" t="s">
        <v>14</v>
      </c>
      <c r="K15" s="21" t="s">
        <v>127</v>
      </c>
    </row>
    <row r="16" spans="1:11" ht="31.5" customHeight="1" x14ac:dyDescent="0.4">
      <c r="A16" s="38" t="s">
        <v>138</v>
      </c>
      <c r="B16" s="30">
        <f>教材・資料等!B18</f>
        <v>4</v>
      </c>
      <c r="C16" s="30">
        <f>教材・資料等!C18</f>
        <v>1</v>
      </c>
      <c r="D16" s="30">
        <f>教材・資料等!D18</f>
        <v>3</v>
      </c>
      <c r="E16" s="30">
        <f>教材・資料等!E18</f>
        <v>0</v>
      </c>
      <c r="F16" s="30">
        <f>教材・資料等!F18</f>
        <v>2</v>
      </c>
      <c r="G16" s="30">
        <f>教材・資料等!G18</f>
        <v>4</v>
      </c>
      <c r="H16" s="30">
        <f>目標達成度!B18</f>
        <v>1</v>
      </c>
      <c r="I16" s="30">
        <f>目標達成度!C18</f>
        <v>4</v>
      </c>
      <c r="J16" s="30">
        <f>目標達成度!D18</f>
        <v>2</v>
      </c>
      <c r="K16" s="30">
        <f>目標達成度!E18</f>
        <v>4</v>
      </c>
    </row>
    <row r="17" spans="1:11" ht="31.5" customHeight="1" x14ac:dyDescent="0.4">
      <c r="A17" s="40"/>
      <c r="B17" s="2" t="str">
        <f>INDEX(教材・資料等!1:1048576,MATCH(B16,教材・資料等!$A:$A,0),2)</f>
        <v>十分に適切だった</v>
      </c>
      <c r="C17" s="2" t="str">
        <f>INDEX(教材・資料等!1:1048576,MATCH(C16,教材・資料等!$A:$A,0),3)</f>
        <v>少ししかわからなかった</v>
      </c>
      <c r="D17" s="2" t="str">
        <f>INDEX(教材・資料等!1:1048576,MATCH(D16,教材・資料等!$A:$A,0),4)</f>
        <v>かなりしていた</v>
      </c>
      <c r="E17" s="2" t="str">
        <f>INDEX(教材・資料等!1:1048576,MATCH(E16,教材・資料等!$A:$A,0),5)</f>
        <v>まったくしていなかった</v>
      </c>
      <c r="F17" s="2" t="str">
        <f>INDEX(教材・資料等!1:1048576,MATCH(F16,教材・資料等!$A:$A,0),6)</f>
        <v>ある程度あった</v>
      </c>
      <c r="G17" s="2" t="str">
        <f>INDEX(教材・資料等!1:1048576,MATCH(G16,教材・資料等!$A:$A,0),7)</f>
        <v>十分に適切だった</v>
      </c>
      <c r="H17" s="2" t="str">
        <f>INDEX(目標達成度!1:1048576,MATCH(H16,目標達成度!$A:$A,0),2)</f>
        <v>少しだけ役に立つ</v>
      </c>
      <c r="I17" s="2" t="str">
        <f>INDEX(目標達成度!1:1048576,MATCH(I16,目標達成度!$A:$A,0),3)</f>
        <v>十分にできた</v>
      </c>
      <c r="J17" s="2" t="str">
        <f>INDEX(目標達成度!1:1048576,MATCH(J16,目標達成度!$A:$A,0),4)</f>
        <v>ある程度得られた</v>
      </c>
      <c r="K17" s="2" t="str">
        <f>INDEX(目標達成度!1:1048576,MATCH(K16,目標達成度!$A:$A,0),5)</f>
        <v>十分にできる</v>
      </c>
    </row>
    <row r="18" spans="1:11" ht="19.5" customHeight="1" x14ac:dyDescent="0.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9.5" customHeight="1" x14ac:dyDescent="0.4"/>
    <row r="20" spans="1:11" ht="19.5" customHeight="1" x14ac:dyDescent="0.4">
      <c r="B20" s="16" t="s">
        <v>140</v>
      </c>
    </row>
    <row r="21" spans="1:11" x14ac:dyDescent="0.4">
      <c r="A21" s="38" t="s">
        <v>1</v>
      </c>
      <c r="B21" s="43" t="s">
        <v>2</v>
      </c>
      <c r="C21" s="44"/>
      <c r="D21" s="45" t="s">
        <v>137</v>
      </c>
      <c r="E21" s="47"/>
      <c r="F21" s="13"/>
      <c r="G21" s="13"/>
    </row>
    <row r="22" spans="1:11" x14ac:dyDescent="0.4">
      <c r="A22" s="40"/>
      <c r="B22" s="17" t="s">
        <v>72</v>
      </c>
      <c r="C22" s="17" t="s">
        <v>73</v>
      </c>
      <c r="D22" s="20" t="s">
        <v>23</v>
      </c>
      <c r="E22" s="20" t="s">
        <v>24</v>
      </c>
    </row>
    <row r="23" spans="1:11" ht="55.5" customHeight="1" x14ac:dyDescent="0.4">
      <c r="A23" s="1" t="s">
        <v>0</v>
      </c>
      <c r="B23" s="19" t="s">
        <v>5</v>
      </c>
      <c r="C23" s="19" t="s">
        <v>77</v>
      </c>
      <c r="D23" s="21" t="s">
        <v>15</v>
      </c>
      <c r="E23" s="21" t="s">
        <v>16</v>
      </c>
    </row>
    <row r="24" spans="1:11" ht="31.5" customHeight="1" x14ac:dyDescent="0.4">
      <c r="A24" s="41" t="s">
        <v>138</v>
      </c>
      <c r="B24" s="30">
        <f>全体!F18</f>
        <v>2</v>
      </c>
      <c r="C24" s="30">
        <f>全体!G18</f>
        <v>2</v>
      </c>
      <c r="D24" s="30">
        <f>目標達成度!F18</f>
        <v>0</v>
      </c>
      <c r="E24" s="30">
        <f>目標達成度!G18</f>
        <v>3</v>
      </c>
    </row>
    <row r="25" spans="1:11" ht="31.5" customHeight="1" x14ac:dyDescent="0.4">
      <c r="A25" s="42"/>
      <c r="B25" s="2" t="str">
        <f>INDEX(全体!1:1048576,MATCH(B24,全体!$A:$A,0),6)</f>
        <v>ある程度よくできていた</v>
      </c>
      <c r="C25" s="2" t="str">
        <f>INDEX(全体!1:1048576,MATCH(C24,全体!$A:$A,0),7)</f>
        <v>ある程度見られる</v>
      </c>
      <c r="D25" s="2" t="str">
        <f>INDEX(目標達成度!1:1048576,MATCH(D24,目標達成度!$A:$A,0),6)</f>
        <v>まったく得られなかった</v>
      </c>
      <c r="E25" s="2" t="str">
        <f>INDEX(目標達成度!1:1048576,MATCH(E24,目標達成度!$A:$A,0),7)</f>
        <v>かなりあった</v>
      </c>
    </row>
  </sheetData>
  <mergeCells count="16">
    <mergeCell ref="B2:C3"/>
    <mergeCell ref="B21:C21"/>
    <mergeCell ref="B13:G13"/>
    <mergeCell ref="A16:A17"/>
    <mergeCell ref="A8:A9"/>
    <mergeCell ref="A13:A14"/>
    <mergeCell ref="A21:A22"/>
    <mergeCell ref="D21:E21"/>
    <mergeCell ref="F2:G2"/>
    <mergeCell ref="F3:G3"/>
    <mergeCell ref="F4:G4"/>
    <mergeCell ref="A24:A25"/>
    <mergeCell ref="B8:E8"/>
    <mergeCell ref="F8:K8"/>
    <mergeCell ref="A11:A12"/>
    <mergeCell ref="H13:K13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本シートの使用方法</vt:lpstr>
      <vt:lpstr>全体</vt:lpstr>
      <vt:lpstr>講師</vt:lpstr>
      <vt:lpstr>教材・資料等</vt:lpstr>
      <vt:lpstr>目標達成度</vt:lpstr>
      <vt:lpstr>評価一覧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川上佐知</dc:creator>
  <cp:lastModifiedBy>岡崎　勇樹</cp:lastModifiedBy>
  <cp:lastPrinted>2024-10-10T06:56:32Z</cp:lastPrinted>
  <dcterms:created xsi:type="dcterms:W3CDTF">2020-09-16T04:43:27Z</dcterms:created>
  <dcterms:modified xsi:type="dcterms:W3CDTF">2024-10-18T04:02:01Z</dcterms:modified>
</cp:coreProperties>
</file>